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tami\Desktop\"/>
    </mc:Choice>
  </mc:AlternateContent>
  <xr:revisionPtr revIDLastSave="0" documentId="13_ncr:1_{89625FF7-B48B-40FE-BBE3-14716B77D8EA}" xr6:coauthVersionLast="47" xr6:coauthVersionMax="47" xr10:uidLastSave="{00000000-0000-0000-0000-000000000000}"/>
  <bookViews>
    <workbookView xWindow="4980" yWindow="750" windowWidth="19530" windowHeight="14910" xr2:uid="{00000000-000D-0000-FFFF-FFFF00000000}"/>
  </bookViews>
  <sheets>
    <sheet name="見積入力シート" sheetId="4" r:id="rId1"/>
  </sheets>
  <definedNames>
    <definedName name="_xlnm._FilterDatabase" localSheetId="0" hidden="1">見積入力シート!#REF!</definedName>
    <definedName name="_xlnm.Print_Area" localSheetId="0">見積入力シート!$A$7:$H$58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4" l="1"/>
  <c r="C23" i="4" s="1"/>
  <c r="C39" i="4" s="1"/>
</calcChain>
</file>

<file path=xl/sharedStrings.xml><?xml version="1.0" encoding="utf-8"?>
<sst xmlns="http://schemas.openxmlformats.org/spreadsheetml/2006/main" count="129" uniqueCount="108">
  <si>
    <t>ケーシング厚さ</t>
    <rPh sb="5" eb="6">
      <t>アツ</t>
    </rPh>
    <phoneticPr fontId="2"/>
  </si>
  <si>
    <t>粘性土</t>
    <rPh sb="0" eb="3">
      <t>ネンセイド</t>
    </rPh>
    <phoneticPr fontId="2"/>
  </si>
  <si>
    <t>5＜N≦30</t>
    <phoneticPr fontId="2"/>
  </si>
  <si>
    <t>N≦5</t>
    <phoneticPr fontId="2"/>
  </si>
  <si>
    <t>砂質土</t>
    <rPh sb="0" eb="3">
      <t>サシツド</t>
    </rPh>
    <phoneticPr fontId="2"/>
  </si>
  <si>
    <t>N≦30</t>
    <phoneticPr fontId="2"/>
  </si>
  <si>
    <t>30＜N≦50</t>
    <phoneticPr fontId="2"/>
  </si>
  <si>
    <t>立坑深H1</t>
    <rPh sb="0" eb="2">
      <t>タテコウ</t>
    </rPh>
    <rPh sb="2" eb="3">
      <t>シン</t>
    </rPh>
    <phoneticPr fontId="2"/>
  </si>
  <si>
    <t>　1:12mm　2:16mm　3:19mm　4:22mm</t>
    <phoneticPr fontId="2"/>
  </si>
  <si>
    <t>　(m)</t>
    <phoneticPr fontId="2"/>
  </si>
  <si>
    <t>ケーシング撤去長</t>
    <rPh sb="5" eb="7">
      <t>テッキョ</t>
    </rPh>
    <rPh sb="7" eb="8">
      <t>チョウ</t>
    </rPh>
    <phoneticPr fontId="2"/>
  </si>
  <si>
    <t>　1:計上する　2:計上しない</t>
    <rPh sb="3" eb="5">
      <t>ケイジョウ</t>
    </rPh>
    <rPh sb="10" eb="12">
      <t>ケイジョウ</t>
    </rPh>
    <phoneticPr fontId="2"/>
  </si>
  <si>
    <t>覆工板リース期間</t>
    <rPh sb="0" eb="3">
      <t>フッコウバン</t>
    </rPh>
    <rPh sb="6" eb="8">
      <t>キカン</t>
    </rPh>
    <phoneticPr fontId="2"/>
  </si>
  <si>
    <t>　(ヶ月)</t>
    <rPh sb="3" eb="4">
      <t>ガツ</t>
    </rPh>
    <phoneticPr fontId="2"/>
  </si>
  <si>
    <t>機械退避・再設置</t>
    <rPh sb="0" eb="2">
      <t>キカイ</t>
    </rPh>
    <rPh sb="2" eb="4">
      <t>タイヒ</t>
    </rPh>
    <rPh sb="5" eb="6">
      <t>サイ</t>
    </rPh>
    <rPh sb="6" eb="8">
      <t>セッチ</t>
    </rPh>
    <phoneticPr fontId="2"/>
  </si>
  <si>
    <t>掘削深H2</t>
    <rPh sb="0" eb="2">
      <t>クッサク</t>
    </rPh>
    <rPh sb="2" eb="3">
      <t>シン</t>
    </rPh>
    <phoneticPr fontId="2"/>
  </si>
  <si>
    <t>労務単価</t>
  </si>
  <si>
    <t>作業時間帯</t>
    <rPh sb="0" eb="2">
      <t>サギョウ</t>
    </rPh>
    <rPh sb="2" eb="5">
      <t>ジカンタイ</t>
    </rPh>
    <phoneticPr fontId="2"/>
  </si>
  <si>
    <t>　1:昼　間　　2:夜　間</t>
    <rPh sb="3" eb="4">
      <t>ヒル</t>
    </rPh>
    <rPh sb="5" eb="6">
      <t>アイダ</t>
    </rPh>
    <rPh sb="10" eb="11">
      <t>ヨル</t>
    </rPh>
    <rPh sb="12" eb="13">
      <t>アイダ</t>
    </rPh>
    <phoneticPr fontId="2"/>
  </si>
  <si>
    <t xml:space="preserve"> 1:入力</t>
  </si>
  <si>
    <t>13:千葉県</t>
  </si>
  <si>
    <t>25:福井県</t>
  </si>
  <si>
    <t>37:徳島県</t>
  </si>
  <si>
    <t xml:space="preserve"> 2:北海道</t>
  </si>
  <si>
    <t>14:東京都</t>
  </si>
  <si>
    <t>26:滋賀県</t>
  </si>
  <si>
    <t>38:香川県</t>
  </si>
  <si>
    <t xml:space="preserve"> 3:青森県</t>
  </si>
  <si>
    <t>15:神奈川県</t>
  </si>
  <si>
    <t>27:京都府</t>
  </si>
  <si>
    <t>39:愛媛県</t>
  </si>
  <si>
    <t xml:space="preserve"> 4:岩手県</t>
  </si>
  <si>
    <t>16:山梨県</t>
  </si>
  <si>
    <t>28:大阪府</t>
  </si>
  <si>
    <t>40:高知県</t>
  </si>
  <si>
    <t xml:space="preserve"> 5:宮城県</t>
  </si>
  <si>
    <t>17:長野県</t>
  </si>
  <si>
    <t>29:兵庫県</t>
  </si>
  <si>
    <t>41:福岡県</t>
  </si>
  <si>
    <t xml:space="preserve"> 6:秋田県</t>
  </si>
  <si>
    <t>18:新潟県</t>
  </si>
  <si>
    <t>30:奈良県</t>
  </si>
  <si>
    <t>42:佐賀県</t>
  </si>
  <si>
    <t xml:space="preserve"> 7:山形県</t>
  </si>
  <si>
    <t>19:富山県</t>
  </si>
  <si>
    <t>31:和歌山県</t>
  </si>
  <si>
    <t>43:長崎県</t>
  </si>
  <si>
    <t xml:space="preserve"> 8:福島県</t>
  </si>
  <si>
    <t>20:石川県</t>
  </si>
  <si>
    <t>32:鳥取県</t>
  </si>
  <si>
    <t>44:熊本県</t>
  </si>
  <si>
    <t xml:space="preserve"> 9:茨城県</t>
  </si>
  <si>
    <t>21:岐阜県</t>
  </si>
  <si>
    <t>33:島根県</t>
  </si>
  <si>
    <t>45:大分県</t>
  </si>
  <si>
    <t>10:栃木県</t>
  </si>
  <si>
    <t>22:静岡県</t>
  </si>
  <si>
    <t>34:岡山県</t>
  </si>
  <si>
    <t>46:宮崎県</t>
  </si>
  <si>
    <t>11:群馬県</t>
  </si>
  <si>
    <t>23:愛知県</t>
  </si>
  <si>
    <t>35:広島県</t>
  </si>
  <si>
    <t>47:鹿児島県</t>
  </si>
  <si>
    <t>12:埼玉県</t>
  </si>
  <si>
    <t>24:三重県</t>
  </si>
  <si>
    <t>36:山口県</t>
  </si>
  <si>
    <t>48:沖縄県</t>
  </si>
  <si>
    <t>50＜Ｎ</t>
    <phoneticPr fontId="2"/>
  </si>
  <si>
    <t>9m以下</t>
    <rPh sb="2" eb="4">
      <t>イカ</t>
    </rPh>
    <phoneticPr fontId="2"/>
  </si>
  <si>
    <t>9m超</t>
    <rPh sb="2" eb="3">
      <t>チョウ</t>
    </rPh>
    <phoneticPr fontId="2"/>
  </si>
  <si>
    <t>底盤種別</t>
    <rPh sb="0" eb="2">
      <t>テイバン</t>
    </rPh>
    <rPh sb="2" eb="4">
      <t>シュベツ</t>
    </rPh>
    <phoneticPr fontId="2"/>
  </si>
  <si>
    <t>軟岩Ⅰ</t>
    <rPh sb="0" eb="1">
      <t>ナン</t>
    </rPh>
    <rPh sb="1" eb="2">
      <t>ガン</t>
    </rPh>
    <phoneticPr fontId="2"/>
  </si>
  <si>
    <t>軟岩Ⅱ</t>
    <rPh sb="0" eb="1">
      <t>ナン</t>
    </rPh>
    <rPh sb="1" eb="2">
      <t>ガン</t>
    </rPh>
    <phoneticPr fontId="2"/>
  </si>
  <si>
    <t>粗石混じり土</t>
    <rPh sb="0" eb="1">
      <t>ソ</t>
    </rPh>
    <rPh sb="1" eb="2">
      <t>セキ</t>
    </rPh>
    <rPh sb="2" eb="3">
      <t>マ</t>
    </rPh>
    <rPh sb="5" eb="6">
      <t>ツチ</t>
    </rPh>
    <phoneticPr fontId="2"/>
  </si>
  <si>
    <t>巨石混じり土</t>
    <rPh sb="0" eb="1">
      <t>キョ</t>
    </rPh>
    <rPh sb="1" eb="2">
      <t>イシ</t>
    </rPh>
    <rPh sb="2" eb="3">
      <t>マ</t>
    </rPh>
    <rPh sb="5" eb="6">
      <t>ツチ</t>
    </rPh>
    <phoneticPr fontId="2"/>
  </si>
  <si>
    <t>200mm＜礫径≦300mm</t>
    <rPh sb="6" eb="7">
      <t>レキ</t>
    </rPh>
    <rPh sb="7" eb="8">
      <t>ケイ</t>
    </rPh>
    <phoneticPr fontId="2"/>
  </si>
  <si>
    <t>300mm＜礫径≦立坑径/3</t>
    <rPh sb="6" eb="7">
      <t>レキ</t>
    </rPh>
    <rPh sb="7" eb="8">
      <t>ケイ</t>
    </rPh>
    <rPh sb="9" eb="11">
      <t>タテコウ</t>
    </rPh>
    <rPh sb="11" eb="12">
      <t>ケイ</t>
    </rPh>
    <phoneticPr fontId="2"/>
  </si>
  <si>
    <t>qu≦5MN/㎡</t>
    <phoneticPr fontId="2"/>
  </si>
  <si>
    <t>5MN/㎡＜qu≦20MN</t>
    <phoneticPr fontId="2"/>
  </si>
  <si>
    <t>準備掘削深H4</t>
    <rPh sb="0" eb="2">
      <t>ジュンビ</t>
    </rPh>
    <rPh sb="2" eb="4">
      <t>クッサク</t>
    </rPh>
    <rPh sb="4" eb="5">
      <t>ブカ</t>
    </rPh>
    <phoneticPr fontId="2"/>
  </si>
  <si>
    <t xml:space="preserve">　1:φ1500　2:φ1800　3:φ2000　4:φ 2500　5:φ3000  </t>
    <phoneticPr fontId="2"/>
  </si>
  <si>
    <t>呼び径2500以上では9.5mを境に分ける</t>
    <rPh sb="0" eb="1">
      <t>ヨ</t>
    </rPh>
    <rPh sb="2" eb="3">
      <t>ケイ</t>
    </rPh>
    <rPh sb="7" eb="9">
      <t>イジョウ</t>
    </rPh>
    <rPh sb="16" eb="17">
      <t>サカイ</t>
    </rPh>
    <rPh sb="18" eb="19">
      <t>ワ</t>
    </rPh>
    <phoneticPr fontId="2"/>
  </si>
  <si>
    <t>呼び径2500未満では左記のように9m、</t>
    <rPh sb="7" eb="9">
      <t>ミマン</t>
    </rPh>
    <rPh sb="11" eb="13">
      <t>サキ</t>
    </rPh>
    <phoneticPr fontId="2"/>
  </si>
  <si>
    <t>掘削深により、土質データを分ける</t>
    <rPh sb="0" eb="2">
      <t>クッサク</t>
    </rPh>
    <rPh sb="2" eb="3">
      <t>フカ</t>
    </rPh>
    <rPh sb="7" eb="9">
      <t>ドシツ</t>
    </rPh>
    <rPh sb="13" eb="14">
      <t>ワ</t>
    </rPh>
    <phoneticPr fontId="2"/>
  </si>
  <si>
    <t>立坑名称(No.　）</t>
    <rPh sb="0" eb="2">
      <t>タテコウ</t>
    </rPh>
    <rPh sb="2" eb="4">
      <t>メイショウ</t>
    </rPh>
    <phoneticPr fontId="2"/>
  </si>
  <si>
    <t>呼び径＝内径</t>
    <rPh sb="0" eb="1">
      <t>ヨ</t>
    </rPh>
    <rPh sb="2" eb="3">
      <t>ケイ</t>
    </rPh>
    <rPh sb="4" eb="6">
      <t>ナイケイ</t>
    </rPh>
    <phoneticPr fontId="2"/>
  </si>
  <si>
    <t>(mm)</t>
    <phoneticPr fontId="2"/>
  </si>
  <si>
    <t>発注者</t>
    <rPh sb="0" eb="3">
      <t>ハッチュウシャ</t>
    </rPh>
    <phoneticPr fontId="2"/>
  </si>
  <si>
    <t>内に、必要な文字・数値を入力してください</t>
    <rPh sb="0" eb="1">
      <t>ナイ</t>
    </rPh>
    <rPh sb="3" eb="5">
      <t>ヒツヨウ</t>
    </rPh>
    <rPh sb="6" eb="8">
      <t>モジ</t>
    </rPh>
    <rPh sb="9" eb="11">
      <t>スウチ</t>
    </rPh>
    <rPh sb="12" eb="14">
      <t>ニュウリョク</t>
    </rPh>
    <phoneticPr fontId="2"/>
  </si>
  <si>
    <t>　1:底盤コンクリート　2:底部コンクリート</t>
    <rPh sb="3" eb="5">
      <t>テイバン</t>
    </rPh>
    <rPh sb="14" eb="16">
      <t>テイブ</t>
    </rPh>
    <phoneticPr fontId="2"/>
  </si>
  <si>
    <t>自動計算</t>
    <rPh sb="0" eb="2">
      <t>ジドウ</t>
    </rPh>
    <rPh sb="2" eb="4">
      <t>ケイサン</t>
    </rPh>
    <phoneticPr fontId="2"/>
  </si>
  <si>
    <t>底盤厚さ</t>
    <rPh sb="0" eb="2">
      <t>テイバン</t>
    </rPh>
    <phoneticPr fontId="2"/>
  </si>
  <si>
    <t>工事場所</t>
    <rPh sb="0" eb="2">
      <t>コウジ</t>
    </rPh>
    <rPh sb="2" eb="4">
      <t>バショ</t>
    </rPh>
    <phoneticPr fontId="2"/>
  </si>
  <si>
    <t>工事件名</t>
    <rPh sb="0" eb="2">
      <t>コウジ</t>
    </rPh>
    <rPh sb="2" eb="4">
      <t>ケンメイ</t>
    </rPh>
    <phoneticPr fontId="2"/>
  </si>
  <si>
    <t>見積宛名</t>
    <rPh sb="0" eb="2">
      <t>ミツモリ</t>
    </rPh>
    <rPh sb="2" eb="4">
      <t>アテナ</t>
    </rPh>
    <phoneticPr fontId="2"/>
  </si>
  <si>
    <t>特記事項　　　　　　　　　　　　</t>
    <rPh sb="0" eb="2">
      <t>トッキ</t>
    </rPh>
    <rPh sb="2" eb="4">
      <t>ジコウ</t>
    </rPh>
    <phoneticPr fontId="2"/>
  </si>
  <si>
    <t>　　　　　同　　上</t>
    <rPh sb="5" eb="6">
      <t>ドウ</t>
    </rPh>
    <rPh sb="8" eb="9">
      <t>ウエ</t>
    </rPh>
    <phoneticPr fontId="2"/>
  </si>
  <si>
    <t>（任意）表紙が必要な場合に記入してください</t>
    <rPh sb="1" eb="3">
      <t>ニンイ</t>
    </rPh>
    <rPh sb="4" eb="6">
      <t>ヒョウシ</t>
    </rPh>
    <rPh sb="7" eb="9">
      <t>ヒツヨウ</t>
    </rPh>
    <rPh sb="10" eb="12">
      <t>バアイ</t>
    </rPh>
    <rPh sb="13" eb="15">
      <t>キニュウ</t>
    </rPh>
    <phoneticPr fontId="2"/>
  </si>
  <si>
    <t>（任意）</t>
    <rPh sb="1" eb="3">
      <t>ニンイ</t>
    </rPh>
    <phoneticPr fontId="2"/>
  </si>
  <si>
    <t>特殊呼び径の場合は、内径の数値を記入してください</t>
    <rPh sb="0" eb="2">
      <t>トクシュ</t>
    </rPh>
    <rPh sb="2" eb="3">
      <t>ヨ</t>
    </rPh>
    <rPh sb="4" eb="5">
      <t>ケイ</t>
    </rPh>
    <rPh sb="6" eb="8">
      <t>バアイ</t>
    </rPh>
    <rPh sb="10" eb="12">
      <t>ナイケイ</t>
    </rPh>
    <rPh sb="13" eb="15">
      <t>スウチ</t>
    </rPh>
    <rPh sb="16" eb="18">
      <t>キニュウ</t>
    </rPh>
    <phoneticPr fontId="2"/>
  </si>
  <si>
    <t>礫質土　　　　　　礫径≦200mm</t>
    <rPh sb="0" eb="1">
      <t>レキ</t>
    </rPh>
    <rPh sb="1" eb="2">
      <t>シツ</t>
    </rPh>
    <rPh sb="2" eb="3">
      <t>ド</t>
    </rPh>
    <rPh sb="9" eb="10">
      <t>レキ</t>
    </rPh>
    <rPh sb="10" eb="11">
      <t>ケイ</t>
    </rPh>
    <phoneticPr fontId="2"/>
  </si>
  <si>
    <t>　(m)　</t>
    <phoneticPr fontId="2"/>
  </si>
  <si>
    <t>　　土質区分：「コウワ工法技術積算資料」8頁参照　</t>
    <rPh sb="2" eb="4">
      <t>ドシツ</t>
    </rPh>
    <rPh sb="4" eb="6">
      <t>クブン</t>
    </rPh>
    <phoneticPr fontId="2"/>
  </si>
  <si>
    <t>「コウワ工法技術積算資料」4頁参照</t>
    <rPh sb="4" eb="6">
      <t>コウホウ</t>
    </rPh>
    <rPh sb="6" eb="8">
      <t>ギジュツ</t>
    </rPh>
    <rPh sb="8" eb="10">
      <t>セキサン</t>
    </rPh>
    <rPh sb="10" eb="12">
      <t>シリョウ</t>
    </rPh>
    <rPh sb="14" eb="15">
      <t>ペイジ</t>
    </rPh>
    <rPh sb="15" eb="17">
      <t>サンショウ</t>
    </rPh>
    <phoneticPr fontId="2"/>
  </si>
  <si>
    <t>本シートは、「コウワ工法技術積算資料」に基づき、概算見積を行うための入力シートです</t>
    <rPh sb="0" eb="1">
      <t>ホン</t>
    </rPh>
    <rPh sb="10" eb="12">
      <t>コウホウ</t>
    </rPh>
    <rPh sb="12" eb="14">
      <t>ギジュツ</t>
    </rPh>
    <rPh sb="14" eb="16">
      <t>セキサン</t>
    </rPh>
    <rPh sb="16" eb="18">
      <t>シリョウ</t>
    </rPh>
    <rPh sb="20" eb="21">
      <t>モト</t>
    </rPh>
    <rPh sb="24" eb="26">
      <t>ガイサン</t>
    </rPh>
    <rPh sb="26" eb="28">
      <t>ミツモリ</t>
    </rPh>
    <rPh sb="29" eb="30">
      <t>オコナ</t>
    </rPh>
    <rPh sb="34" eb="36">
      <t>ニュウリョク</t>
    </rPh>
    <phoneticPr fontId="2"/>
  </si>
  <si>
    <t>立坑が複数の場合、このシートをコピーしてください</t>
    <rPh sb="0" eb="2">
      <t>タテコウ</t>
    </rPh>
    <rPh sb="3" eb="5">
      <t>フクスウ</t>
    </rPh>
    <rPh sb="6" eb="8">
      <t>バアイ</t>
    </rPh>
    <phoneticPr fontId="2"/>
  </si>
  <si>
    <t>掘削深部分の土質別層厚</t>
    <rPh sb="0" eb="2">
      <t>クッサク</t>
    </rPh>
    <rPh sb="2" eb="3">
      <t>フカ</t>
    </rPh>
    <rPh sb="3" eb="5">
      <t>ブブン</t>
    </rPh>
    <rPh sb="6" eb="7">
      <t>ツチ</t>
    </rPh>
    <rPh sb="7" eb="8">
      <t>シツ</t>
    </rPh>
    <rPh sb="8" eb="9">
      <t>ベツ</t>
    </rPh>
    <rPh sb="9" eb="11">
      <t>ソウアツ</t>
    </rPh>
    <phoneticPr fontId="2"/>
  </si>
  <si>
    <t>土層厚合計が掘削深と異なる場合はエラーが出ます</t>
    <rPh sb="0" eb="1">
      <t>ド</t>
    </rPh>
    <rPh sb="1" eb="3">
      <t>ソウアツ</t>
    </rPh>
    <rPh sb="3" eb="5">
      <t>ゴウケイ</t>
    </rPh>
    <rPh sb="6" eb="8">
      <t>クッサク</t>
    </rPh>
    <rPh sb="8" eb="9">
      <t>シン</t>
    </rPh>
    <rPh sb="10" eb="11">
      <t>コト</t>
    </rPh>
    <rPh sb="13" eb="15">
      <t>バアイ</t>
    </rPh>
    <rPh sb="20" eb="21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</si>
</sst>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.000_ "/>
    <numFmt numFmtId="179" formatCode="#,##0.000_ "/>
    <numFmt numFmtId="180" formatCode=";;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78" fontId="7" fillId="3" borderId="1" xfId="0" applyNumberFormat="1" applyFont="1" applyFill="1" applyBorder="1" applyProtection="1">
      <alignment vertical="center"/>
      <protection locked="0"/>
    </xf>
    <xf numFmtId="178" fontId="7" fillId="3" borderId="1" xfId="0" applyNumberFormat="1" applyFont="1" applyFill="1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>
      <alignment vertical="center"/>
    </xf>
    <xf numFmtId="178" fontId="7" fillId="5" borderId="0" xfId="0" applyNumberFormat="1" applyFon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178" fontId="0" fillId="6" borderId="1" xfId="0" applyNumberFormat="1" applyFill="1" applyBorder="1">
      <alignment vertical="center"/>
    </xf>
    <xf numFmtId="180" fontId="0" fillId="5" borderId="0" xfId="0" applyNumberFormat="1" applyFill="1">
      <alignment vertical="center"/>
    </xf>
    <xf numFmtId="180" fontId="1" fillId="5" borderId="0" xfId="0" applyNumberFormat="1" applyFont="1" applyFill="1" applyAlignment="1">
      <alignment horizontal="center" vertical="center"/>
    </xf>
    <xf numFmtId="180" fontId="0" fillId="5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4" borderId="1" xfId="0" applyFill="1" applyBorder="1">
      <alignment vertical="center"/>
    </xf>
    <xf numFmtId="0" fontId="0" fillId="4" borderId="6" xfId="0" applyFill="1" applyBorder="1">
      <alignment vertical="center"/>
    </xf>
    <xf numFmtId="0" fontId="3" fillId="0" borderId="0" xfId="0" applyFont="1">
      <alignment vertical="center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176" fontId="7" fillId="5" borderId="3" xfId="0" applyNumberFormat="1" applyFont="1" applyFill="1" applyBorder="1">
      <alignment vertical="center"/>
    </xf>
    <xf numFmtId="0" fontId="0" fillId="5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vertical="top"/>
    </xf>
    <xf numFmtId="0" fontId="9" fillId="0" borderId="1" xfId="0" applyFont="1" applyBorder="1" applyAlignment="1">
      <alignment vertical="center" shrinkToFit="1"/>
    </xf>
    <xf numFmtId="177" fontId="7" fillId="3" borderId="1" xfId="0" applyNumberFormat="1" applyFont="1" applyFill="1" applyBorder="1" applyProtection="1">
      <alignment vertical="center"/>
      <protection locked="0"/>
    </xf>
    <xf numFmtId="177" fontId="0" fillId="3" borderId="1" xfId="0" applyNumberFormat="1" applyFill="1" applyBorder="1" applyProtection="1">
      <alignment vertical="center"/>
      <protection locked="0"/>
    </xf>
    <xf numFmtId="178" fontId="8" fillId="3" borderId="1" xfId="0" applyNumberFormat="1" applyFont="1" applyFill="1" applyBorder="1" applyProtection="1">
      <alignment vertical="center"/>
      <protection locked="0"/>
    </xf>
    <xf numFmtId="179" fontId="7" fillId="3" borderId="1" xfId="0" applyNumberFormat="1" applyFont="1" applyFill="1" applyBorder="1" applyProtection="1">
      <alignment vertical="center"/>
      <protection locked="0"/>
    </xf>
    <xf numFmtId="0" fontId="10" fillId="5" borderId="11" xfId="0" applyFont="1" applyFill="1" applyBorder="1" applyProtection="1">
      <alignment vertical="center"/>
      <protection locked="0"/>
    </xf>
    <xf numFmtId="0" fontId="10" fillId="5" borderId="14" xfId="0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0" fillId="5" borderId="13" xfId="0" applyFill="1" applyBorder="1" applyAlignment="1">
      <alignment horizontal="distributed" vertical="center"/>
    </xf>
    <xf numFmtId="0" fontId="0" fillId="5" borderId="11" xfId="0" applyFill="1" applyBorder="1" applyAlignment="1">
      <alignment horizontal="distributed" vertical="center"/>
    </xf>
    <xf numFmtId="0" fontId="10" fillId="5" borderId="2" xfId="0" applyFont="1" applyFill="1" applyBorder="1" applyProtection="1">
      <alignment vertical="center"/>
      <protection locked="0"/>
    </xf>
    <xf numFmtId="0" fontId="0" fillId="5" borderId="3" xfId="0" applyFill="1" applyBorder="1">
      <alignment vertical="center"/>
    </xf>
    <xf numFmtId="177" fontId="10" fillId="5" borderId="4" xfId="0" applyNumberFormat="1" applyFont="1" applyFill="1" applyBorder="1" applyProtection="1">
      <alignment vertical="center"/>
      <protection locked="0"/>
    </xf>
    <xf numFmtId="0" fontId="10" fillId="0" borderId="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0" fillId="7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10" fillId="3" borderId="4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0" fillId="2" borderId="4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distributed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2" xfId="0" applyBorder="1">
      <alignment vertical="center"/>
    </xf>
    <xf numFmtId="0" fontId="0" fillId="2" borderId="13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0" fillId="3" borderId="2" xfId="0" applyFont="1" applyFill="1" applyBorder="1" applyProtection="1">
      <alignment vertical="center"/>
      <protection locked="0"/>
    </xf>
    <xf numFmtId="0" fontId="10" fillId="3" borderId="3" xfId="0" applyFont="1" applyFill="1" applyBorder="1" applyProtection="1">
      <alignment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</cellXfs>
  <cellStyles count="1">
    <cellStyle name="標準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9999"/>
      <color rgb="FFFF66FF"/>
      <color rgb="FFFF99CC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FF"/>
        </a:solidFill>
        <a:ln w="57150" cap="flat" cmpd="thickThin" algn="ctr">
          <a:solidFill>
            <a:srgbClr val="3399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FF"/>
        </a:solidFill>
        <a:ln w="57150" cap="flat" cmpd="thickThin" algn="ctr">
          <a:solidFill>
            <a:srgbClr val="3399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1"/>
    <pageSetUpPr autoPageBreaks="0"/>
  </sheetPr>
  <dimension ref="A1:P58"/>
  <sheetViews>
    <sheetView tabSelected="1" zoomScaleNormal="100" workbookViewId="0">
      <selection activeCell="C7" sqref="C7:H7"/>
    </sheetView>
  </sheetViews>
  <sheetFormatPr defaultRowHeight="14.1" customHeight="1" x14ac:dyDescent="0.15"/>
  <cols>
    <col min="1" max="8" width="12.125" customWidth="1"/>
  </cols>
  <sheetData>
    <row r="1" spans="1:8" ht="14.1" customHeight="1" x14ac:dyDescent="0.15">
      <c r="A1" s="5" t="s">
        <v>104</v>
      </c>
    </row>
    <row r="3" spans="1:8" ht="14.1" customHeight="1" x14ac:dyDescent="0.15">
      <c r="A3" s="2"/>
      <c r="B3" s="5" t="s">
        <v>88</v>
      </c>
    </row>
    <row r="4" spans="1:8" ht="14.1" customHeight="1" x14ac:dyDescent="0.15">
      <c r="A4" s="6"/>
    </row>
    <row r="5" spans="1:8" ht="15" customHeight="1" x14ac:dyDescent="0.15">
      <c r="A5" s="5" t="s">
        <v>105</v>
      </c>
    </row>
    <row r="6" spans="1:8" ht="15" customHeight="1" x14ac:dyDescent="0.15">
      <c r="A6" s="5"/>
      <c r="E6" s="6"/>
    </row>
    <row r="7" spans="1:8" ht="14.25" customHeight="1" x14ac:dyDescent="0.15">
      <c r="A7" s="53" t="s">
        <v>92</v>
      </c>
      <c r="B7" s="53"/>
      <c r="C7" s="54" t="s">
        <v>97</v>
      </c>
      <c r="D7" s="71"/>
      <c r="E7" s="71"/>
      <c r="F7" s="71"/>
      <c r="G7" s="71"/>
      <c r="H7" s="72"/>
    </row>
    <row r="8" spans="1:8" ht="14.25" customHeight="1" x14ac:dyDescent="0.15">
      <c r="A8" s="53" t="s">
        <v>93</v>
      </c>
      <c r="B8" s="53"/>
      <c r="C8" s="54" t="s">
        <v>96</v>
      </c>
      <c r="D8" s="71"/>
      <c r="E8" s="71"/>
      <c r="F8" s="71"/>
      <c r="G8" s="71"/>
      <c r="H8" s="72"/>
    </row>
    <row r="9" spans="1:8" ht="14.25" customHeight="1" x14ac:dyDescent="0.15">
      <c r="A9" s="53" t="s">
        <v>87</v>
      </c>
      <c r="B9" s="53"/>
      <c r="C9" s="54" t="s">
        <v>96</v>
      </c>
      <c r="D9" s="71"/>
      <c r="E9" s="71"/>
      <c r="F9" s="71"/>
      <c r="G9" s="71"/>
      <c r="H9" s="72"/>
    </row>
    <row r="10" spans="1:8" ht="14.25" customHeight="1" x14ac:dyDescent="0.15">
      <c r="A10" s="53" t="s">
        <v>94</v>
      </c>
      <c r="B10" s="53"/>
      <c r="C10" s="54" t="s">
        <v>96</v>
      </c>
      <c r="D10" s="71"/>
      <c r="E10" s="71"/>
      <c r="F10" s="71"/>
      <c r="G10" s="71"/>
      <c r="H10" s="72"/>
    </row>
    <row r="11" spans="1:8" s="26" customFormat="1" ht="14.25" customHeight="1" x14ac:dyDescent="0.15">
      <c r="A11" s="38"/>
      <c r="B11" s="39"/>
      <c r="C11" s="40"/>
      <c r="D11" s="35"/>
      <c r="E11" s="35"/>
      <c r="F11" s="35"/>
      <c r="G11" s="35"/>
      <c r="H11" s="36"/>
    </row>
    <row r="12" spans="1:8" ht="14.25" customHeight="1" x14ac:dyDescent="0.15">
      <c r="A12" s="67" t="s">
        <v>95</v>
      </c>
      <c r="B12" s="73"/>
      <c r="C12" s="77" t="s">
        <v>98</v>
      </c>
      <c r="D12" s="78"/>
      <c r="E12" s="78"/>
      <c r="F12" s="78"/>
      <c r="G12" s="78"/>
      <c r="H12" s="79"/>
    </row>
    <row r="13" spans="1:8" ht="14.25" customHeight="1" x14ac:dyDescent="0.15">
      <c r="A13" s="74"/>
      <c r="B13" s="75"/>
      <c r="C13" s="80"/>
      <c r="D13" s="81"/>
      <c r="E13" s="81"/>
      <c r="F13" s="81"/>
      <c r="G13" s="81"/>
      <c r="H13" s="82"/>
    </row>
    <row r="14" spans="1:8" ht="14.25" customHeight="1" x14ac:dyDescent="0.15">
      <c r="A14" s="74"/>
      <c r="B14" s="75"/>
      <c r="C14" s="80"/>
      <c r="D14" s="81"/>
      <c r="E14" s="81"/>
      <c r="F14" s="81"/>
      <c r="G14" s="81"/>
      <c r="H14" s="82"/>
    </row>
    <row r="15" spans="1:8" ht="14.25" customHeight="1" x14ac:dyDescent="0.15">
      <c r="A15" s="74"/>
      <c r="B15" s="75"/>
      <c r="C15" s="80"/>
      <c r="D15" s="81"/>
      <c r="E15" s="81"/>
      <c r="F15" s="81"/>
      <c r="G15" s="81"/>
      <c r="H15" s="82"/>
    </row>
    <row r="16" spans="1:8" ht="14.25" customHeight="1" x14ac:dyDescent="0.15">
      <c r="A16" s="69"/>
      <c r="B16" s="76"/>
      <c r="C16" s="83"/>
      <c r="D16" s="84"/>
      <c r="E16" s="84"/>
      <c r="F16" s="84"/>
      <c r="G16" s="84"/>
      <c r="H16" s="85"/>
    </row>
    <row r="17" spans="1:16" ht="15" customHeight="1" x14ac:dyDescent="0.15"/>
    <row r="18" spans="1:16" ht="14.25" customHeight="1" x14ac:dyDescent="0.15">
      <c r="A18" s="53" t="s">
        <v>84</v>
      </c>
      <c r="B18" s="53"/>
      <c r="C18" s="54" t="s">
        <v>98</v>
      </c>
      <c r="D18" s="55"/>
      <c r="E18" s="55"/>
      <c r="F18" s="55"/>
      <c r="G18" s="55"/>
      <c r="H18" s="56"/>
    </row>
    <row r="19" spans="1:16" ht="14.25" customHeight="1" x14ac:dyDescent="0.15">
      <c r="A19" s="67" t="s">
        <v>85</v>
      </c>
      <c r="B19" s="68"/>
      <c r="C19" s="31">
        <v>3</v>
      </c>
      <c r="D19" s="7" t="s">
        <v>80</v>
      </c>
      <c r="E19" s="7"/>
      <c r="F19" s="7"/>
      <c r="G19" s="7"/>
      <c r="H19" s="8" t="s">
        <v>86</v>
      </c>
    </row>
    <row r="20" spans="1:16" s="26" customFormat="1" ht="14.25" customHeight="1" x14ac:dyDescent="0.15">
      <c r="A20" s="69"/>
      <c r="B20" s="70"/>
      <c r="C20" s="42" t="s">
        <v>99</v>
      </c>
      <c r="D20" s="23"/>
      <c r="E20" s="23"/>
      <c r="F20" s="23"/>
      <c r="G20" s="23"/>
      <c r="H20" s="41"/>
    </row>
    <row r="21" spans="1:16" ht="14.25" customHeight="1" x14ac:dyDescent="0.15">
      <c r="A21" s="53" t="s">
        <v>0</v>
      </c>
      <c r="B21" s="53"/>
      <c r="C21" s="31">
        <v>1</v>
      </c>
      <c r="D21" s="7" t="s">
        <v>8</v>
      </c>
      <c r="E21" s="7"/>
      <c r="F21" s="7"/>
      <c r="G21" s="7"/>
      <c r="H21" s="9"/>
    </row>
    <row r="22" spans="1:16" ht="14.25" customHeight="1" x14ac:dyDescent="0.15">
      <c r="A22" s="53" t="s">
        <v>7</v>
      </c>
      <c r="B22" s="53"/>
      <c r="C22" s="1">
        <v>5</v>
      </c>
      <c r="D22" s="7" t="s">
        <v>9</v>
      </c>
      <c r="E22" s="43" t="s">
        <v>103</v>
      </c>
      <c r="F22" s="7"/>
      <c r="G22" s="7"/>
      <c r="H22" s="8"/>
    </row>
    <row r="23" spans="1:16" ht="14.25" customHeight="1" x14ac:dyDescent="0.15">
      <c r="A23" s="57" t="s">
        <v>15</v>
      </c>
      <c r="B23" s="58"/>
      <c r="C23" s="11">
        <f>IF(C25=1,(C22+P23-C24),(C22+0.35-C24))</f>
        <v>5.9</v>
      </c>
      <c r="D23" s="7" t="s">
        <v>9</v>
      </c>
      <c r="E23" s="43" t="s">
        <v>90</v>
      </c>
      <c r="F23" s="7"/>
      <c r="G23" s="7"/>
      <c r="H23" s="8"/>
      <c r="J23" s="12" t="s">
        <v>91</v>
      </c>
      <c r="K23" s="13">
        <v>1</v>
      </c>
      <c r="L23" s="13">
        <v>1</v>
      </c>
      <c r="M23" s="13">
        <v>1</v>
      </c>
      <c r="N23" s="13">
        <v>1.5</v>
      </c>
      <c r="O23" s="13">
        <v>1.5</v>
      </c>
      <c r="P23" s="14">
        <f>INDEX(K23:O23,1,$C$19)</f>
        <v>1</v>
      </c>
    </row>
    <row r="24" spans="1:16" ht="14.25" customHeight="1" x14ac:dyDescent="0.15">
      <c r="A24" s="53" t="s">
        <v>79</v>
      </c>
      <c r="B24" s="53"/>
      <c r="C24" s="1">
        <v>0.1</v>
      </c>
      <c r="D24" s="7" t="s">
        <v>9</v>
      </c>
      <c r="E24" s="43" t="s">
        <v>103</v>
      </c>
      <c r="F24" s="7"/>
      <c r="G24" s="7"/>
      <c r="H24" s="8"/>
    </row>
    <row r="25" spans="1:16" ht="14.25" customHeight="1" x14ac:dyDescent="0.15">
      <c r="A25" s="57" t="s">
        <v>70</v>
      </c>
      <c r="B25" s="61"/>
      <c r="C25" s="32">
        <v>1</v>
      </c>
      <c r="D25" s="7" t="s">
        <v>89</v>
      </c>
      <c r="E25" s="10"/>
      <c r="F25" s="7"/>
      <c r="G25" s="7"/>
      <c r="H25" s="8"/>
    </row>
    <row r="26" spans="1:16" ht="14.25" customHeight="1" x14ac:dyDescent="0.15">
      <c r="A26" s="63" t="s">
        <v>106</v>
      </c>
      <c r="B26" s="63"/>
      <c r="C26" s="15" t="s">
        <v>68</v>
      </c>
      <c r="D26" s="15" t="s">
        <v>69</v>
      </c>
      <c r="E26" s="37" t="s">
        <v>102</v>
      </c>
      <c r="H26" s="8"/>
    </row>
    <row r="27" spans="1:16" ht="14.25" customHeight="1" x14ac:dyDescent="0.15">
      <c r="A27" s="62" t="s">
        <v>1</v>
      </c>
      <c r="B27" s="16" t="s">
        <v>3</v>
      </c>
      <c r="C27" s="1">
        <v>5.9</v>
      </c>
      <c r="D27" s="33"/>
      <c r="E27" s="7" t="s">
        <v>9</v>
      </c>
      <c r="F27" s="44" t="s">
        <v>83</v>
      </c>
      <c r="G27" s="45"/>
      <c r="H27" s="46"/>
    </row>
    <row r="28" spans="1:16" ht="14.25" customHeight="1" x14ac:dyDescent="0.15">
      <c r="A28" s="62"/>
      <c r="B28" s="16" t="s">
        <v>2</v>
      </c>
      <c r="C28" s="1"/>
      <c r="D28" s="33"/>
      <c r="E28" s="7" t="s">
        <v>9</v>
      </c>
      <c r="F28" s="47" t="s">
        <v>82</v>
      </c>
      <c r="G28" s="37"/>
      <c r="H28" s="48"/>
    </row>
    <row r="29" spans="1:16" ht="14.25" customHeight="1" x14ac:dyDescent="0.15">
      <c r="A29" s="64" t="s">
        <v>4</v>
      </c>
      <c r="B29" s="16" t="s">
        <v>5</v>
      </c>
      <c r="C29" s="1"/>
      <c r="D29" s="33"/>
      <c r="E29" s="7" t="s">
        <v>9</v>
      </c>
      <c r="F29" s="49" t="s">
        <v>81</v>
      </c>
      <c r="G29" s="50"/>
      <c r="H29" s="51"/>
    </row>
    <row r="30" spans="1:16" ht="14.25" customHeight="1" x14ac:dyDescent="0.15">
      <c r="A30" s="65"/>
      <c r="B30" s="16" t="s">
        <v>6</v>
      </c>
      <c r="C30" s="1"/>
      <c r="D30" s="33"/>
      <c r="E30" s="7" t="s">
        <v>101</v>
      </c>
      <c r="F30" s="7"/>
      <c r="G30" s="7"/>
      <c r="H30" s="8"/>
    </row>
    <row r="31" spans="1:16" ht="14.25" customHeight="1" x14ac:dyDescent="0.15">
      <c r="A31" s="66"/>
      <c r="B31" s="16" t="s">
        <v>67</v>
      </c>
      <c r="C31" s="1"/>
      <c r="D31" s="33"/>
      <c r="E31" s="19" t="s">
        <v>9</v>
      </c>
      <c r="F31" s="7"/>
      <c r="G31" s="7"/>
      <c r="H31" s="8"/>
    </row>
    <row r="32" spans="1:16" ht="14.25" customHeight="1" x14ac:dyDescent="0.15">
      <c r="A32" s="59" t="s">
        <v>100</v>
      </c>
      <c r="B32" s="16" t="s">
        <v>5</v>
      </c>
      <c r="C32" s="1"/>
      <c r="D32" s="33"/>
      <c r="E32" s="19" t="s">
        <v>9</v>
      </c>
      <c r="F32" s="7"/>
      <c r="G32" s="7"/>
      <c r="H32" s="8"/>
    </row>
    <row r="33" spans="1:8" ht="14.25" customHeight="1" x14ac:dyDescent="0.15">
      <c r="A33" s="59"/>
      <c r="B33" s="16" t="s">
        <v>6</v>
      </c>
      <c r="C33" s="1"/>
      <c r="D33" s="33"/>
      <c r="E33" s="19" t="s">
        <v>9</v>
      </c>
      <c r="F33" s="7"/>
      <c r="G33" s="7"/>
      <c r="H33" s="8"/>
    </row>
    <row r="34" spans="1:8" ht="14.25" customHeight="1" x14ac:dyDescent="0.15">
      <c r="A34" s="60"/>
      <c r="B34" s="16" t="s">
        <v>67</v>
      </c>
      <c r="C34" s="1"/>
      <c r="D34" s="33"/>
      <c r="E34" s="19" t="s">
        <v>9</v>
      </c>
      <c r="F34" s="7"/>
      <c r="G34" s="7"/>
      <c r="H34" s="8"/>
    </row>
    <row r="35" spans="1:8" ht="14.25" customHeight="1" x14ac:dyDescent="0.15">
      <c r="A35" s="20" t="s">
        <v>73</v>
      </c>
      <c r="B35" s="16"/>
      <c r="C35" s="1"/>
      <c r="D35" s="33"/>
      <c r="E35" s="19" t="s">
        <v>9</v>
      </c>
      <c r="F35" s="7" t="s">
        <v>75</v>
      </c>
      <c r="G35" s="7"/>
      <c r="H35" s="8"/>
    </row>
    <row r="36" spans="1:8" ht="14.25" customHeight="1" x14ac:dyDescent="0.15">
      <c r="A36" s="20" t="s">
        <v>74</v>
      </c>
      <c r="B36" s="16"/>
      <c r="C36" s="1"/>
      <c r="D36" s="33"/>
      <c r="E36" s="19" t="s">
        <v>9</v>
      </c>
      <c r="F36" s="7" t="s">
        <v>76</v>
      </c>
      <c r="G36" s="7"/>
      <c r="H36" s="8"/>
    </row>
    <row r="37" spans="1:8" ht="14.25" customHeight="1" x14ac:dyDescent="0.15">
      <c r="A37" s="21" t="s">
        <v>71</v>
      </c>
      <c r="B37" s="16"/>
      <c r="C37" s="1"/>
      <c r="D37" s="33"/>
      <c r="E37" s="19" t="s">
        <v>9</v>
      </c>
      <c r="F37" s="17" t="s">
        <v>77</v>
      </c>
      <c r="G37" s="17"/>
      <c r="H37" s="18"/>
    </row>
    <row r="38" spans="1:8" ht="14.25" customHeight="1" x14ac:dyDescent="0.15">
      <c r="A38" s="21" t="s">
        <v>72</v>
      </c>
      <c r="B38" s="16"/>
      <c r="C38" s="1"/>
      <c r="D38" s="33"/>
      <c r="E38" s="19" t="s">
        <v>9</v>
      </c>
      <c r="F38" s="17" t="s">
        <v>78</v>
      </c>
      <c r="G38" s="17"/>
      <c r="H38" s="18"/>
    </row>
    <row r="39" spans="1:8" ht="14.25" customHeight="1" x14ac:dyDescent="0.15">
      <c r="A39" s="3"/>
      <c r="C39" s="22" t="str">
        <f>IF(C23=SUM(C27:C38)+SUM(D27:D38),"OK","掘削深と層厚合計が異なります。")</f>
        <v>OK</v>
      </c>
      <c r="E39" s="37" t="s">
        <v>107</v>
      </c>
      <c r="H39" s="4"/>
    </row>
    <row r="40" spans="1:8" ht="14.25" customHeight="1" x14ac:dyDescent="0.15">
      <c r="A40" s="53" t="s">
        <v>14</v>
      </c>
      <c r="B40" s="53"/>
      <c r="C40" s="31">
        <v>1</v>
      </c>
      <c r="D40" s="7" t="s">
        <v>11</v>
      </c>
      <c r="E40" s="7"/>
      <c r="F40" s="7"/>
      <c r="G40" s="7"/>
      <c r="H40" s="8"/>
    </row>
    <row r="41" spans="1:8" ht="14.25" customHeight="1" x14ac:dyDescent="0.15">
      <c r="A41" s="53" t="s">
        <v>10</v>
      </c>
      <c r="B41" s="53"/>
      <c r="C41" s="34">
        <v>1.5</v>
      </c>
      <c r="D41" s="7" t="s">
        <v>9</v>
      </c>
      <c r="E41" s="7"/>
      <c r="F41" s="7"/>
      <c r="G41" s="7"/>
      <c r="H41" s="8"/>
    </row>
    <row r="42" spans="1:8" s="26" customFormat="1" ht="14.25" customHeight="1" x14ac:dyDescent="0.15">
      <c r="A42" s="52" t="s">
        <v>12</v>
      </c>
      <c r="B42" s="52"/>
      <c r="C42" s="31">
        <v>1</v>
      </c>
      <c r="D42" s="23" t="s">
        <v>13</v>
      </c>
      <c r="E42" s="23"/>
      <c r="F42" s="23"/>
      <c r="G42" s="24"/>
      <c r="H42" s="25"/>
    </row>
    <row r="43" spans="1:8" ht="13.5" customHeight="1" x14ac:dyDescent="0.15"/>
    <row r="44" spans="1:8" ht="14.1" customHeight="1" x14ac:dyDescent="0.15">
      <c r="A44" s="27" t="s">
        <v>17</v>
      </c>
      <c r="B44" s="31">
        <v>1</v>
      </c>
      <c r="C44" s="28" t="s">
        <v>18</v>
      </c>
      <c r="D44" s="28"/>
    </row>
    <row r="46" spans="1:8" ht="14.1" customHeight="1" x14ac:dyDescent="0.15">
      <c r="A46" s="27" t="s">
        <v>16</v>
      </c>
      <c r="B46" s="31">
        <v>26</v>
      </c>
      <c r="D46" s="29"/>
    </row>
    <row r="47" spans="1:8" ht="14.1" customHeight="1" x14ac:dyDescent="0.15">
      <c r="A47" s="30" t="s">
        <v>19</v>
      </c>
      <c r="B47" s="30" t="s">
        <v>20</v>
      </c>
      <c r="C47" s="30" t="s">
        <v>21</v>
      </c>
      <c r="D47" s="30" t="s">
        <v>22</v>
      </c>
    </row>
    <row r="48" spans="1:8" ht="14.1" customHeight="1" x14ac:dyDescent="0.15">
      <c r="A48" s="30" t="s">
        <v>23</v>
      </c>
      <c r="B48" s="30" t="s">
        <v>24</v>
      </c>
      <c r="C48" s="30" t="s">
        <v>25</v>
      </c>
      <c r="D48" s="30" t="s">
        <v>26</v>
      </c>
    </row>
    <row r="49" spans="1:4" ht="14.1" customHeight="1" x14ac:dyDescent="0.15">
      <c r="A49" s="30" t="s">
        <v>27</v>
      </c>
      <c r="B49" s="30" t="s">
        <v>28</v>
      </c>
      <c r="C49" s="30" t="s">
        <v>29</v>
      </c>
      <c r="D49" s="30" t="s">
        <v>30</v>
      </c>
    </row>
    <row r="50" spans="1:4" ht="14.1" customHeight="1" x14ac:dyDescent="0.15">
      <c r="A50" s="30" t="s">
        <v>31</v>
      </c>
      <c r="B50" s="30" t="s">
        <v>32</v>
      </c>
      <c r="C50" s="30" t="s">
        <v>33</v>
      </c>
      <c r="D50" s="30" t="s">
        <v>34</v>
      </c>
    </row>
    <row r="51" spans="1:4" ht="14.1" customHeight="1" x14ac:dyDescent="0.15">
      <c r="A51" s="30" t="s">
        <v>35</v>
      </c>
      <c r="B51" s="30" t="s">
        <v>36</v>
      </c>
      <c r="C51" s="30" t="s">
        <v>37</v>
      </c>
      <c r="D51" s="30" t="s">
        <v>38</v>
      </c>
    </row>
    <row r="52" spans="1:4" ht="14.1" customHeight="1" x14ac:dyDescent="0.15">
      <c r="A52" s="30" t="s">
        <v>39</v>
      </c>
      <c r="B52" s="30" t="s">
        <v>40</v>
      </c>
      <c r="C52" s="30" t="s">
        <v>41</v>
      </c>
      <c r="D52" s="30" t="s">
        <v>42</v>
      </c>
    </row>
    <row r="53" spans="1:4" ht="14.1" customHeight="1" x14ac:dyDescent="0.15">
      <c r="A53" s="30" t="s">
        <v>43</v>
      </c>
      <c r="B53" s="30" t="s">
        <v>44</v>
      </c>
      <c r="C53" s="30" t="s">
        <v>45</v>
      </c>
      <c r="D53" s="30" t="s">
        <v>46</v>
      </c>
    </row>
    <row r="54" spans="1:4" ht="14.1" customHeight="1" x14ac:dyDescent="0.15">
      <c r="A54" s="30" t="s">
        <v>47</v>
      </c>
      <c r="B54" s="30" t="s">
        <v>48</v>
      </c>
      <c r="C54" s="30" t="s">
        <v>49</v>
      </c>
      <c r="D54" s="30" t="s">
        <v>50</v>
      </c>
    </row>
    <row r="55" spans="1:4" ht="14.1" customHeight="1" x14ac:dyDescent="0.15">
      <c r="A55" s="30" t="s">
        <v>51</v>
      </c>
      <c r="B55" s="30" t="s">
        <v>52</v>
      </c>
      <c r="C55" s="30" t="s">
        <v>53</v>
      </c>
      <c r="D55" s="30" t="s">
        <v>54</v>
      </c>
    </row>
    <row r="56" spans="1:4" ht="14.1" customHeight="1" x14ac:dyDescent="0.15">
      <c r="A56" s="30" t="s">
        <v>55</v>
      </c>
      <c r="B56" s="30" t="s">
        <v>56</v>
      </c>
      <c r="C56" s="30" t="s">
        <v>57</v>
      </c>
      <c r="D56" s="30" t="s">
        <v>58</v>
      </c>
    </row>
    <row r="57" spans="1:4" ht="14.1" customHeight="1" x14ac:dyDescent="0.15">
      <c r="A57" s="30" t="s">
        <v>59</v>
      </c>
      <c r="B57" s="30" t="s">
        <v>60</v>
      </c>
      <c r="C57" s="30" t="s">
        <v>61</v>
      </c>
      <c r="D57" s="30" t="s">
        <v>62</v>
      </c>
    </row>
    <row r="58" spans="1:4" ht="14.1" customHeight="1" x14ac:dyDescent="0.15">
      <c r="A58" s="30" t="s">
        <v>63</v>
      </c>
      <c r="B58" s="30" t="s">
        <v>64</v>
      </c>
      <c r="C58" s="30" t="s">
        <v>65</v>
      </c>
      <c r="D58" s="30" t="s">
        <v>66</v>
      </c>
    </row>
  </sheetData>
  <mergeCells count="25">
    <mergeCell ref="A10:B10"/>
    <mergeCell ref="C10:H10"/>
    <mergeCell ref="A12:B16"/>
    <mergeCell ref="C12:H16"/>
    <mergeCell ref="A7:B7"/>
    <mergeCell ref="C7:H7"/>
    <mergeCell ref="A8:B8"/>
    <mergeCell ref="C8:H8"/>
    <mergeCell ref="A9:B9"/>
    <mergeCell ref="C9:H9"/>
    <mergeCell ref="A18:B18"/>
    <mergeCell ref="C18:H18"/>
    <mergeCell ref="A23:B23"/>
    <mergeCell ref="A32:A34"/>
    <mergeCell ref="A24:B24"/>
    <mergeCell ref="A25:B25"/>
    <mergeCell ref="A27:A28"/>
    <mergeCell ref="A26:B26"/>
    <mergeCell ref="A29:A31"/>
    <mergeCell ref="A19:B20"/>
    <mergeCell ref="A42:B42"/>
    <mergeCell ref="A40:B40"/>
    <mergeCell ref="A41:B41"/>
    <mergeCell ref="A21:B21"/>
    <mergeCell ref="A22:B22"/>
  </mergeCells>
  <phoneticPr fontId="2"/>
  <conditionalFormatting sqref="C39">
    <cfRule type="cellIs" dxfId="0" priority="1" stopIfTrue="1" operator="equal">
      <formula>"OK"</formula>
    </cfRule>
  </conditionalFormatting>
  <pageMargins left="0.59055118110236227" right="0.19685039370078741" top="0.98425196850393704" bottom="0.98425196850393704" header="0.51181102362204722" footer="0.51181102362204722"/>
  <pageSetup paperSize="9" scale="9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見積入力シート</vt:lpstr>
      <vt:lpstr>見積入力シート!Print_Area</vt:lpstr>
    </vt:vector>
  </TitlesOfParts>
  <Company>株式会社　森本組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コウワ工法積算ソフト　平成15年度版</dc:title>
  <dc:creator>DD10</dc:creator>
  <cp:lastModifiedBy>kitami</cp:lastModifiedBy>
  <cp:lastPrinted>2021-03-18T05:12:00Z</cp:lastPrinted>
  <dcterms:created xsi:type="dcterms:W3CDTF">2003-08-01T01:50:25Z</dcterms:created>
  <dcterms:modified xsi:type="dcterms:W3CDTF">2023-04-13T07:57:01Z</dcterms:modified>
</cp:coreProperties>
</file>